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8E0F07FC-8164-41B4-97BE-0EA13529B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6" i="1" l="1"/>
  <c r="W26" i="1"/>
  <c r="AU26" i="1" l="1"/>
  <c r="AS26" i="1"/>
  <c r="K26" i="1"/>
  <c r="G26" i="1"/>
  <c r="AA26" i="1"/>
  <c r="E26" i="1"/>
  <c r="Y26" i="1"/>
  <c r="U26" i="1"/>
  <c r="S26" i="1"/>
  <c r="Q26" i="1"/>
  <c r="AI26" i="1"/>
  <c r="AC26" i="1"/>
  <c r="AO26" i="1"/>
  <c r="AE26" i="1"/>
  <c r="AM26" i="1"/>
  <c r="AK26" i="1"/>
  <c r="O26" i="1"/>
  <c r="M26" i="1"/>
  <c r="I26" i="1"/>
  <c r="AG26" i="1"/>
  <c r="C26" i="1"/>
  <c r="A26" i="1"/>
  <c r="AW26" i="1" l="1"/>
</calcChain>
</file>

<file path=xl/sharedStrings.xml><?xml version="1.0" encoding="utf-8"?>
<sst xmlns="http://schemas.openxmlformats.org/spreadsheetml/2006/main" count="24" uniqueCount="24">
  <si>
    <t>GELEN MAAŞ</t>
  </si>
  <si>
    <t>MAAŞ FARKI</t>
  </si>
  <si>
    <t>KİRA</t>
  </si>
  <si>
    <t>FATURA</t>
  </si>
  <si>
    <t>BABAM</t>
  </si>
  <si>
    <t>MERVE</t>
  </si>
  <si>
    <t>ANNEM</t>
  </si>
  <si>
    <t>PARA ÇEKME</t>
  </si>
  <si>
    <t>EFT FARKI</t>
  </si>
  <si>
    <t>KYK</t>
  </si>
  <si>
    <t>ZBORSA GELEN</t>
  </si>
  <si>
    <t>BAŞLANGIÇ</t>
  </si>
  <si>
    <t>BİTİŞ</t>
  </si>
  <si>
    <t>FOREX COMO ÖMER 2'Lİ GELEN</t>
  </si>
  <si>
    <t>ZİRAAT EK HESAP GELEN</t>
  </si>
  <si>
    <t>İŞ BANKASI EK HESAP GELEN</t>
  </si>
  <si>
    <t>İŞ BANKASI KREDİ ÖDEME</t>
  </si>
  <si>
    <t>GARANTİ KREDİ ÖDEME</t>
  </si>
  <si>
    <t>AKBANK KREDİ KARTI GİDEN</t>
  </si>
  <si>
    <t>ZİRAAT KREDİ KARTI GİDEN</t>
  </si>
  <si>
    <t>İŞ BANKASI KREDİ KARTI GİDEN</t>
  </si>
  <si>
    <t>İNTERNET ALIŞVERİŞİ</t>
  </si>
  <si>
    <t>FOREX FAİZ ÖDEME</t>
  </si>
  <si>
    <t>İŞ BANKASI KREDİ HESABI BORÇ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</si>
</sst>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workbookViewId="0">
      <selection activeCell="AT9" sqref="AT9"/>
    </sheetView>
  </sheetViews>
  <sheetFormatPr defaultRowHeight="15" x14ac:dyDescent="0.25"/>
  <cols>
    <col min="1" max="1" width="16.7109375" style="2" customWidth="1"/>
    <col min="2" max="2" width="13.85546875" style="2" customWidth="1"/>
    <col min="3" max="3" width="13.5703125" style="2" customWidth="1"/>
    <col min="4" max="4" width="11.28515625" style="2" customWidth="1"/>
    <col min="5" max="5" width="19" style="2" customWidth="1"/>
    <col min="6" max="6" width="18.42578125" style="2" customWidth="1"/>
    <col min="7" max="7" width="14.7109375" style="2" customWidth="1"/>
    <col min="8" max="8" width="13" style="2" customWidth="1"/>
    <col min="9" max="9" width="24.140625" style="2" customWidth="1"/>
    <col min="10" max="10" width="21.5703125" style="2" customWidth="1"/>
    <col min="11" max="11" width="22.5703125" style="2" customWidth="1"/>
    <col min="12" max="12" width="18" style="2" customWidth="1"/>
    <col min="13" max="13" width="13.7109375" style="2" customWidth="1"/>
    <col min="14" max="15" width="12" style="2" customWidth="1"/>
    <col min="16" max="16" width="11.85546875" style="2" customWidth="1"/>
    <col min="17" max="17" width="18.42578125" style="2" customWidth="1"/>
    <col min="18" max="18" width="17.28515625" style="2" customWidth="1"/>
    <col min="19" max="19" width="13.85546875" style="2" customWidth="1"/>
    <col min="20" max="20" width="13.28515625" style="2" customWidth="1"/>
    <col min="21" max="21" width="15.28515625" style="2" customWidth="1"/>
    <col min="22" max="22" width="14.7109375" style="2" customWidth="1"/>
    <col min="23" max="23" width="23.7109375" style="2" customWidth="1"/>
    <col min="24" max="24" width="16.28515625" style="2" customWidth="1"/>
    <col min="25" max="25" width="17.85546875" style="2" customWidth="1"/>
    <col min="26" max="26" width="17" style="2" customWidth="1"/>
    <col min="27" max="27" width="24.42578125" style="2" customWidth="1"/>
    <col min="28" max="28" width="19.7109375" style="2" customWidth="1"/>
    <col min="29" max="29" width="20" style="2" customWidth="1"/>
    <col min="30" max="30" width="17.28515625" style="2" customWidth="1"/>
    <col min="31" max="31" width="19.42578125" style="2" customWidth="1"/>
    <col min="32" max="33" width="17.28515625" style="2" customWidth="1"/>
    <col min="34" max="34" width="15.42578125" style="2" customWidth="1"/>
    <col min="35" max="35" width="18.5703125" style="2" customWidth="1"/>
    <col min="36" max="36" width="20.28515625" style="2" customWidth="1"/>
    <col min="37" max="37" width="13.85546875" style="2" customWidth="1"/>
    <col min="38" max="38" width="13.28515625" style="2" customWidth="1"/>
    <col min="39" max="39" width="14.140625" style="2" customWidth="1"/>
    <col min="40" max="40" width="12.140625" style="2" customWidth="1"/>
    <col min="41" max="41" width="12.7109375" style="2" customWidth="1"/>
    <col min="42" max="42" width="12.140625" style="2" customWidth="1"/>
    <col min="43" max="43" width="13.28515625" style="2" customWidth="1"/>
    <col min="44" max="44" width="14.28515625" style="2" customWidth="1"/>
    <col min="45" max="45" width="13.85546875" style="2" customWidth="1"/>
    <col min="46" max="46" width="11.85546875" style="2" customWidth="1"/>
    <col min="47" max="47" width="12.28515625" style="2" customWidth="1"/>
    <col min="48" max="48" width="10.140625" style="2" customWidth="1"/>
    <col min="49" max="49" width="12" bestFit="1" customWidth="1"/>
  </cols>
  <sheetData>
    <row r="1" spans="1:48" x14ac:dyDescent="0.25">
      <c r="A1" s="3" t="s">
        <v>0</v>
      </c>
      <c r="B1" s="3"/>
      <c r="C1" s="3" t="s">
        <v>1</v>
      </c>
      <c r="D1" s="3"/>
      <c r="E1" s="3" t="s">
        <v>13</v>
      </c>
      <c r="F1" s="3"/>
      <c r="G1" s="3" t="s">
        <v>10</v>
      </c>
      <c r="H1" s="3"/>
      <c r="I1" s="3" t="s">
        <v>14</v>
      </c>
      <c r="J1" s="3"/>
      <c r="K1" s="3" t="s">
        <v>15</v>
      </c>
      <c r="L1" s="3"/>
      <c r="M1" s="3" t="s">
        <v>2</v>
      </c>
      <c r="N1" s="3"/>
      <c r="O1" s="3" t="s">
        <v>3</v>
      </c>
      <c r="P1" s="3"/>
      <c r="Q1" s="3" t="s">
        <v>16</v>
      </c>
      <c r="R1" s="3"/>
      <c r="S1" s="3" t="s">
        <v>9</v>
      </c>
      <c r="T1" s="3"/>
      <c r="U1" s="3" t="s">
        <v>17</v>
      </c>
      <c r="V1" s="3"/>
      <c r="W1" s="3" t="s">
        <v>18</v>
      </c>
      <c r="X1" s="3"/>
      <c r="Y1" s="3" t="s">
        <v>19</v>
      </c>
      <c r="Z1" s="3"/>
      <c r="AA1" s="3" t="s">
        <v>20</v>
      </c>
      <c r="AB1" s="3"/>
      <c r="AC1" s="3" t="s">
        <v>7</v>
      </c>
      <c r="AD1" s="3"/>
      <c r="AE1" s="3" t="s">
        <v>21</v>
      </c>
      <c r="AF1" s="3"/>
      <c r="AG1" s="3" t="s">
        <v>22</v>
      </c>
      <c r="AH1" s="3"/>
      <c r="AI1" s="3" t="s">
        <v>23</v>
      </c>
      <c r="AJ1" s="3"/>
      <c r="AK1" s="3" t="s">
        <v>4</v>
      </c>
      <c r="AL1" s="3"/>
      <c r="AM1" s="3" t="s">
        <v>5</v>
      </c>
      <c r="AN1" s="3"/>
      <c r="AO1" s="3" t="s">
        <v>6</v>
      </c>
      <c r="AP1" s="3"/>
      <c r="AQ1" s="3" t="s">
        <v>8</v>
      </c>
      <c r="AR1" s="3"/>
      <c r="AS1" s="3" t="s">
        <v>11</v>
      </c>
      <c r="AT1" s="3"/>
      <c r="AU1" s="3" t="s">
        <v>12</v>
      </c>
      <c r="AV1" s="3"/>
    </row>
    <row r="2" spans="1:48" x14ac:dyDescent="0.25">
      <c r="A2" s="2">
        <v>50641.38</v>
      </c>
      <c r="B2" s="4">
        <v>45306</v>
      </c>
      <c r="C2" s="2">
        <v>7000.77</v>
      </c>
      <c r="D2" s="4">
        <v>45306</v>
      </c>
      <c r="E2" s="2">
        <v>7000</v>
      </c>
      <c r="F2" s="4">
        <v>45328</v>
      </c>
      <c r="G2" s="2">
        <v>5500</v>
      </c>
      <c r="H2" s="4">
        <v>45329</v>
      </c>
      <c r="I2" s="2">
        <v>10000</v>
      </c>
      <c r="J2" s="4">
        <v>45320</v>
      </c>
      <c r="K2" s="2">
        <v>3000</v>
      </c>
      <c r="L2" s="4">
        <v>45336</v>
      </c>
      <c r="M2" s="2">
        <v>9000</v>
      </c>
      <c r="N2" s="4">
        <v>45306</v>
      </c>
      <c r="O2" s="2">
        <v>274.25</v>
      </c>
      <c r="P2" s="4">
        <v>45306</v>
      </c>
      <c r="Q2" s="2">
        <v>2126.9499999999998</v>
      </c>
      <c r="R2" s="4">
        <v>45320</v>
      </c>
      <c r="S2" s="2">
        <v>425</v>
      </c>
      <c r="T2" s="4">
        <v>45321</v>
      </c>
      <c r="U2" s="2">
        <v>1755.09</v>
      </c>
      <c r="V2" s="4">
        <v>45322</v>
      </c>
      <c r="W2" s="5">
        <v>500</v>
      </c>
      <c r="X2" s="4">
        <v>45306</v>
      </c>
      <c r="Y2" s="2">
        <v>200</v>
      </c>
      <c r="Z2" s="4">
        <v>45325</v>
      </c>
      <c r="AA2" s="2">
        <v>3000</v>
      </c>
      <c r="AB2" s="4">
        <v>45329</v>
      </c>
      <c r="AC2" s="2">
        <v>2000</v>
      </c>
      <c r="AD2" s="4">
        <v>45310</v>
      </c>
      <c r="AE2" s="2">
        <v>165</v>
      </c>
      <c r="AF2" s="4">
        <v>45310</v>
      </c>
      <c r="AG2" s="2">
        <v>3606.22</v>
      </c>
      <c r="AH2" s="4">
        <v>45306</v>
      </c>
      <c r="AI2" s="2">
        <v>3000</v>
      </c>
      <c r="AJ2" s="4">
        <v>45320</v>
      </c>
      <c r="AK2" s="2">
        <v>10000</v>
      </c>
      <c r="AL2" s="4">
        <v>45309</v>
      </c>
      <c r="AM2" s="2">
        <v>1000</v>
      </c>
      <c r="AN2" s="4">
        <v>45309</v>
      </c>
      <c r="AO2" s="2">
        <v>500</v>
      </c>
      <c r="AP2" s="4">
        <v>45310</v>
      </c>
      <c r="AQ2" s="2">
        <v>10</v>
      </c>
      <c r="AR2" s="4">
        <v>45313</v>
      </c>
      <c r="AS2" s="2">
        <v>28.71</v>
      </c>
      <c r="AT2" s="4">
        <v>45306</v>
      </c>
      <c r="AU2" s="2">
        <v>150.12</v>
      </c>
      <c r="AV2" s="4">
        <v>45336</v>
      </c>
    </row>
    <row r="3" spans="1:48" x14ac:dyDescent="0.25">
      <c r="E3" s="2">
        <v>3000</v>
      </c>
      <c r="F3" s="4">
        <v>45336</v>
      </c>
      <c r="I3" s="2">
        <v>2450</v>
      </c>
      <c r="J3" s="4">
        <v>45322</v>
      </c>
      <c r="O3" s="2">
        <v>663</v>
      </c>
      <c r="P3" s="4">
        <v>45306</v>
      </c>
      <c r="W3" s="2">
        <v>500</v>
      </c>
      <c r="X3" s="4">
        <v>45307</v>
      </c>
      <c r="AC3" s="2">
        <v>1500</v>
      </c>
      <c r="AD3" s="4">
        <v>45314</v>
      </c>
      <c r="AE3" s="2">
        <v>209</v>
      </c>
      <c r="AF3" s="4">
        <v>45311</v>
      </c>
      <c r="AG3" s="2">
        <v>5865.96</v>
      </c>
      <c r="AH3" s="4">
        <v>45306</v>
      </c>
      <c r="AI3" s="2">
        <v>6400</v>
      </c>
      <c r="AJ3" s="4">
        <v>45328</v>
      </c>
      <c r="AM3" s="2">
        <v>750</v>
      </c>
      <c r="AN3" s="4">
        <v>45316</v>
      </c>
      <c r="AO3" s="2">
        <v>250</v>
      </c>
      <c r="AP3" s="4">
        <v>45314</v>
      </c>
      <c r="AQ3" s="2">
        <v>10</v>
      </c>
      <c r="AR3" s="4">
        <v>45320</v>
      </c>
    </row>
    <row r="4" spans="1:48" x14ac:dyDescent="0.25">
      <c r="E4" s="2">
        <v>28000</v>
      </c>
      <c r="F4" s="4">
        <v>45336</v>
      </c>
      <c r="O4" s="2">
        <v>169</v>
      </c>
      <c r="P4" s="4">
        <v>45306</v>
      </c>
      <c r="W4" s="2">
        <v>500</v>
      </c>
      <c r="X4" s="4">
        <v>45308</v>
      </c>
      <c r="AC4" s="2">
        <v>1000</v>
      </c>
      <c r="AD4" s="4">
        <v>45319</v>
      </c>
      <c r="AE4" s="2">
        <v>188.99</v>
      </c>
      <c r="AF4" s="4">
        <v>45312</v>
      </c>
      <c r="AG4" s="2">
        <v>4172.54</v>
      </c>
      <c r="AH4" s="4">
        <v>45313</v>
      </c>
      <c r="AI4" s="2">
        <v>31000</v>
      </c>
      <c r="AJ4" s="4">
        <v>45336</v>
      </c>
      <c r="AM4" s="2">
        <v>300</v>
      </c>
      <c r="AN4" s="4">
        <v>45322</v>
      </c>
      <c r="AQ4" s="2">
        <v>67.72</v>
      </c>
      <c r="AR4" s="4">
        <v>45322</v>
      </c>
    </row>
    <row r="5" spans="1:48" x14ac:dyDescent="0.25">
      <c r="O5" s="2">
        <v>1000.85</v>
      </c>
      <c r="P5" s="4">
        <v>45315</v>
      </c>
      <c r="W5" s="2">
        <v>300</v>
      </c>
      <c r="X5" s="4">
        <v>45311</v>
      </c>
      <c r="AC5" s="2">
        <v>1000</v>
      </c>
      <c r="AD5" s="4">
        <v>45323</v>
      </c>
      <c r="AE5" s="2">
        <v>153.32</v>
      </c>
      <c r="AF5" s="4">
        <v>45313</v>
      </c>
      <c r="AG5" s="2">
        <v>5000</v>
      </c>
      <c r="AH5" s="4">
        <v>45313</v>
      </c>
      <c r="AM5" s="2">
        <v>1000</v>
      </c>
      <c r="AN5" s="4">
        <v>45328</v>
      </c>
      <c r="AQ5" s="2">
        <v>75</v>
      </c>
      <c r="AR5" s="4">
        <v>45325</v>
      </c>
    </row>
    <row r="6" spans="1:48" x14ac:dyDescent="0.25">
      <c r="W6" s="2">
        <v>500</v>
      </c>
      <c r="X6" s="4">
        <v>45312</v>
      </c>
      <c r="AC6" s="2">
        <v>1500</v>
      </c>
      <c r="AD6" s="4">
        <v>45326</v>
      </c>
      <c r="AE6" s="2">
        <v>60</v>
      </c>
      <c r="AF6" s="4">
        <v>45315</v>
      </c>
      <c r="AG6" s="2">
        <v>1042.54</v>
      </c>
      <c r="AH6" s="4">
        <v>45320</v>
      </c>
      <c r="AM6" s="2">
        <v>1200</v>
      </c>
      <c r="AN6" s="4">
        <v>45332</v>
      </c>
      <c r="AQ6" s="2">
        <v>4.43</v>
      </c>
      <c r="AR6" s="4">
        <v>45336</v>
      </c>
    </row>
    <row r="7" spans="1:48" x14ac:dyDescent="0.25">
      <c r="AC7" s="2">
        <v>1000</v>
      </c>
      <c r="AD7" s="4">
        <v>45329</v>
      </c>
      <c r="AE7" s="2">
        <v>57.99</v>
      </c>
      <c r="AF7" s="4">
        <v>45318</v>
      </c>
      <c r="AG7" s="2">
        <v>466.37</v>
      </c>
      <c r="AH7" s="4">
        <v>45322</v>
      </c>
      <c r="AQ7" s="2">
        <v>10</v>
      </c>
      <c r="AR7" s="4">
        <v>45336</v>
      </c>
    </row>
    <row r="8" spans="1:48" x14ac:dyDescent="0.25">
      <c r="AC8" s="2">
        <v>1500</v>
      </c>
      <c r="AD8" s="4">
        <v>45330</v>
      </c>
      <c r="AE8" s="2">
        <v>139</v>
      </c>
      <c r="AF8" s="4">
        <v>45319</v>
      </c>
      <c r="AG8" s="2">
        <v>1000</v>
      </c>
      <c r="AH8" s="4">
        <v>45322</v>
      </c>
    </row>
    <row r="9" spans="1:48" x14ac:dyDescent="0.25">
      <c r="AC9" s="2">
        <v>1500</v>
      </c>
      <c r="AD9" s="4">
        <v>45336</v>
      </c>
      <c r="AE9" s="2">
        <v>139</v>
      </c>
      <c r="AF9" s="4">
        <v>45319</v>
      </c>
      <c r="AG9" s="2">
        <v>3659.83</v>
      </c>
      <c r="AH9" s="4">
        <v>45322</v>
      </c>
    </row>
    <row r="10" spans="1:48" x14ac:dyDescent="0.25">
      <c r="AE10" s="2">
        <v>180</v>
      </c>
      <c r="AF10" s="4">
        <v>45320</v>
      </c>
    </row>
    <row r="11" spans="1:48" x14ac:dyDescent="0.25">
      <c r="AE11" s="2">
        <v>344.79</v>
      </c>
      <c r="AF11" s="4">
        <v>45321</v>
      </c>
    </row>
    <row r="12" spans="1:48" x14ac:dyDescent="0.25">
      <c r="AE12" s="2">
        <v>104.5</v>
      </c>
      <c r="AF12" s="4">
        <v>45324</v>
      </c>
    </row>
    <row r="13" spans="1:48" x14ac:dyDescent="0.25">
      <c r="AE13" s="2">
        <v>143</v>
      </c>
      <c r="AF13" s="4">
        <v>45325</v>
      </c>
    </row>
    <row r="14" spans="1:48" x14ac:dyDescent="0.25">
      <c r="AE14" s="2">
        <v>183.42</v>
      </c>
      <c r="AF14" s="4">
        <v>45325</v>
      </c>
    </row>
    <row r="15" spans="1:48" x14ac:dyDescent="0.25">
      <c r="AE15" s="2">
        <v>223.99</v>
      </c>
      <c r="AF15" s="4">
        <v>45325</v>
      </c>
    </row>
    <row r="16" spans="1:48" x14ac:dyDescent="0.25">
      <c r="AE16" s="2">
        <v>100</v>
      </c>
      <c r="AF16" s="4">
        <v>45326</v>
      </c>
    </row>
    <row r="17" spans="1:49" x14ac:dyDescent="0.25">
      <c r="AE17" s="2">
        <v>120</v>
      </c>
      <c r="AF17" s="4">
        <v>45326</v>
      </c>
    </row>
    <row r="18" spans="1:49" x14ac:dyDescent="0.25">
      <c r="AE18" s="2">
        <v>490</v>
      </c>
      <c r="AF18" s="4">
        <v>45327</v>
      </c>
    </row>
    <row r="19" spans="1:49" x14ac:dyDescent="0.25">
      <c r="AE19" s="2">
        <v>188.99</v>
      </c>
      <c r="AF19" s="4">
        <v>45331</v>
      </c>
    </row>
    <row r="20" spans="1:49" x14ac:dyDescent="0.25">
      <c r="AE20" s="2">
        <v>280</v>
      </c>
      <c r="AF20" s="4">
        <v>45334</v>
      </c>
    </row>
    <row r="21" spans="1:49" x14ac:dyDescent="0.25">
      <c r="AE21" s="2">
        <v>155</v>
      </c>
      <c r="AF21" s="4">
        <v>45335</v>
      </c>
    </row>
    <row r="22" spans="1:49" x14ac:dyDescent="0.25">
      <c r="AE22" s="2">
        <v>540</v>
      </c>
      <c r="AF22" s="4">
        <v>45336</v>
      </c>
    </row>
    <row r="26" spans="1:49" x14ac:dyDescent="0.25">
      <c r="A26" s="3">
        <f>SUM(A2,A25)</f>
        <v>50641.38</v>
      </c>
      <c r="B26" s="3"/>
      <c r="C26" s="3">
        <f>SUM(C2:C25)</f>
        <v>7000.77</v>
      </c>
      <c r="D26" s="3"/>
      <c r="E26" s="3">
        <f>SUM(E2:E25)</f>
        <v>38000</v>
      </c>
      <c r="F26" s="3"/>
      <c r="G26" s="3">
        <f>SUM(G2:G25)</f>
        <v>5500</v>
      </c>
      <c r="H26" s="3"/>
      <c r="I26" s="3">
        <f>SUM(I2:I25)</f>
        <v>12450</v>
      </c>
      <c r="J26" s="3"/>
      <c r="K26" s="3">
        <f>SUM(K2:K25)</f>
        <v>3000</v>
      </c>
      <c r="L26" s="3"/>
      <c r="M26" s="3">
        <f>SUM(M2:M25)*-1</f>
        <v>-9000</v>
      </c>
      <c r="N26" s="3"/>
      <c r="O26" s="3">
        <f>SUM(O2:O25)*-1</f>
        <v>-2107.1</v>
      </c>
      <c r="P26" s="3"/>
      <c r="Q26" s="3">
        <f>SUM(Q2:Q25)*-1</f>
        <v>-2126.9499999999998</v>
      </c>
      <c r="R26" s="3"/>
      <c r="S26" s="3">
        <f>SUM(S2:S25)*-1</f>
        <v>-425</v>
      </c>
      <c r="T26" s="3"/>
      <c r="U26" s="3">
        <f>SUM(U2:U25)*-1</f>
        <v>-1755.09</v>
      </c>
      <c r="V26" s="3"/>
      <c r="W26" s="3">
        <f>SUM(W2:W25)*-1</f>
        <v>-2300</v>
      </c>
      <c r="X26" s="3"/>
      <c r="Y26" s="3">
        <f>SUM(Y2:Y25)*-1</f>
        <v>-200</v>
      </c>
      <c r="Z26" s="3"/>
      <c r="AA26" s="3">
        <f>SUM(AA2:AA25)*-1</f>
        <v>-3000</v>
      </c>
      <c r="AB26" s="3"/>
      <c r="AC26" s="3">
        <f>SUM(AC2:AC25)*-1</f>
        <v>-11000</v>
      </c>
      <c r="AD26" s="3"/>
      <c r="AE26" s="3">
        <f>SUM(AE2:AE25)*-1</f>
        <v>-4165.99</v>
      </c>
      <c r="AF26" s="3"/>
      <c r="AG26" s="3">
        <f>SUM(AG2:AG25)*-1</f>
        <v>-24813.46</v>
      </c>
      <c r="AH26" s="3"/>
      <c r="AI26" s="3">
        <f>SUM(AI2:AI25)*-1</f>
        <v>-40400</v>
      </c>
      <c r="AJ26" s="3"/>
      <c r="AK26" s="3">
        <f>SUM(AK2:AK25)*-1</f>
        <v>-10000</v>
      </c>
      <c r="AL26" s="3"/>
      <c r="AM26" s="3">
        <f>SUM(AM2:AM25)*-1</f>
        <v>-4250</v>
      </c>
      <c r="AN26" s="3"/>
      <c r="AO26" s="3">
        <f>SUM(AO2:AO25)*-1</f>
        <v>-750</v>
      </c>
      <c r="AP26" s="3"/>
      <c r="AQ26" s="6">
        <f>SUM(AQ2:AQ25)*-1</f>
        <v>-177.15</v>
      </c>
      <c r="AR26" s="6"/>
      <c r="AS26" s="3">
        <f>SUM(AS2:AS25)</f>
        <v>28.71</v>
      </c>
      <c r="AT26" s="3"/>
      <c r="AU26" s="3">
        <f>SUM(AU2:AU25)*-1</f>
        <v>-150.12</v>
      </c>
      <c r="AV26" s="3"/>
      <c r="AW26" s="1">
        <f>SUM(A26:AV26)</f>
        <v>-9.6065377874765545E-12</v>
      </c>
    </row>
  </sheetData>
  <mergeCells count="48">
    <mergeCell ref="AQ1:AR1"/>
    <mergeCell ref="AQ26:AR26"/>
    <mergeCell ref="AS1:AT1"/>
    <mergeCell ref="AS26:AT26"/>
    <mergeCell ref="AU1:AV1"/>
    <mergeCell ref="AU26:AV26"/>
    <mergeCell ref="AK1:AL1"/>
    <mergeCell ref="AK26:AL26"/>
    <mergeCell ref="AM1:AN1"/>
    <mergeCell ref="AM26:AN26"/>
    <mergeCell ref="AO1:AP1"/>
    <mergeCell ref="AO26:AP26"/>
    <mergeCell ref="AE1:AF1"/>
    <mergeCell ref="AE26:AF26"/>
    <mergeCell ref="AG1:AH1"/>
    <mergeCell ref="AG26:AH26"/>
    <mergeCell ref="AI1:AJ1"/>
    <mergeCell ref="AI26:AJ26"/>
    <mergeCell ref="Y1:Z1"/>
    <mergeCell ref="Y26:Z26"/>
    <mergeCell ref="AA1:AB1"/>
    <mergeCell ref="AC1:AD1"/>
    <mergeCell ref="AA26:AB26"/>
    <mergeCell ref="AC26:AD26"/>
    <mergeCell ref="S1:T1"/>
    <mergeCell ref="S26:T26"/>
    <mergeCell ref="U1:V1"/>
    <mergeCell ref="U26:V26"/>
    <mergeCell ref="W1:X1"/>
    <mergeCell ref="W26:X26"/>
    <mergeCell ref="M1:N1"/>
    <mergeCell ref="M26:N26"/>
    <mergeCell ref="O1:P1"/>
    <mergeCell ref="O26:P26"/>
    <mergeCell ref="Q1:R1"/>
    <mergeCell ref="Q26:R26"/>
    <mergeCell ref="G1:H1"/>
    <mergeCell ref="G26:H26"/>
    <mergeCell ref="I1:J1"/>
    <mergeCell ref="I26:J26"/>
    <mergeCell ref="K1:L1"/>
    <mergeCell ref="K26:L26"/>
    <mergeCell ref="A1:B1"/>
    <mergeCell ref="A26:B26"/>
    <mergeCell ref="C1:D1"/>
    <mergeCell ref="C26:D26"/>
    <mergeCell ref="E1:F1"/>
    <mergeCell ref="E26:F26"/>
  </mergeCells>
  <pageMargins left="0.7" right="0.7" top="0.75" bottom="0.75" header="0.3" footer="0.3"/>
  <ignoredErrors>
    <ignoredError sqref="AS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2024-03-20T05:54:14Z</dcterms:modified>
</cp:coreProperties>
</file>